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68" windowHeight="8568" activeTab="0"/>
  </bookViews>
  <sheets>
    <sheet name="Приложение 2" sheetId="1" r:id="rId1"/>
    <sheet name="Приложение 3" sheetId="2" r:id="rId2"/>
  </sheets>
  <definedNames>
    <definedName name="_xlnm.Print_Area" localSheetId="0">'Приложение 2'!$A$1:$C$33</definedName>
    <definedName name="_xlnm.Print_Area" localSheetId="1">'Приложение 3'!$A$1:$C$12</definedName>
  </definedNames>
  <calcPr fullCalcOnLoad="1"/>
</workbook>
</file>

<file path=xl/sharedStrings.xml><?xml version="1.0" encoding="utf-8"?>
<sst xmlns="http://schemas.openxmlformats.org/spreadsheetml/2006/main" count="72" uniqueCount="62">
  <si>
    <t>Показатели</t>
  </si>
  <si>
    <t>тыс.руб.</t>
  </si>
  <si>
    <t>Сумма</t>
  </si>
  <si>
    <t xml:space="preserve">   Районный бюджет</t>
  </si>
  <si>
    <t xml:space="preserve">      в том числе:</t>
  </si>
  <si>
    <t xml:space="preserve">   </t>
  </si>
  <si>
    <t xml:space="preserve">     за счет субвенции из краевого бюджета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</si>
  <si>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</si>
  <si>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</si>
  <si>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</si>
  <si>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</si>
  <si>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</si>
  <si>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</si>
  <si>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</si>
  <si>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</si>
  <si>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</si>
  <si>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</si>
  <si>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</si>
  <si>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</si>
  <si>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</si>
  <si>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</si>
  <si>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</si>
  <si>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</si>
  <si>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</si>
  <si>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</si>
  <si>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</si>
  <si>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</si>
  <si>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</si>
  <si>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Консолидированный бюджет муниципального района по доходам - всего, в том числе:</t>
  </si>
  <si>
    <t xml:space="preserve">   Бюджеты поселений:</t>
  </si>
  <si>
    <t>финансовая поддержка поселений из бюджета муниципального района</t>
  </si>
  <si>
    <t>налоговые доходы</t>
  </si>
  <si>
    <t>неналоговые доходы</t>
  </si>
  <si>
    <t xml:space="preserve">     за счет собственных доходов бюджета муниципального района</t>
  </si>
  <si>
    <t>в том числе</t>
  </si>
  <si>
    <t>Методика и расчет объема финансовой поддержки поселений из бюджета муниципального района на 2021 год</t>
  </si>
  <si>
    <t>Налоговый потенциал поселений района на 2021 год</t>
  </si>
  <si>
    <t>Налоговый потенциал муниципального района на 2021 год</t>
  </si>
  <si>
    <t>Дотация на выравнивание бюджетной обеспеченности муниципальных районов, городских округов бюджету муниципального района на 2021 год</t>
  </si>
  <si>
    <t>Дотация на поддержку мер по обеспечению сбалансированности бюджетов муниципальных районов, городских округов бюджету муниципального района на 2021 год</t>
  </si>
  <si>
    <t>Субвенция из краевого бюджета на выравнивание бюджетной обеспеченности поселений бюджету муниципального района на 2021 год</t>
  </si>
  <si>
    <t>Неналоговые доходы поселений на 2021 год</t>
  </si>
  <si>
    <t>Неналоговые доходы муниципального района на 2021 год</t>
  </si>
  <si>
    <t>Всего консолидированный бюджет муниципального района по доходам на 2021 год (сумма стр.1-7)</t>
  </si>
  <si>
    <t>Потребность в расходных обязательствах поселений на 2021 год (ст. 14 ФЗ № 131-ФЗ)</t>
  </si>
  <si>
    <t>Потребность поселений в финансовой помощи на 2021 год (стр.9 - стр.1 - стр. 6)</t>
  </si>
  <si>
    <t>Потребность в расходных обязательствах районного бюджета (ст.15 ФЗ № 131-ФЗ) без расходов на финансовую помощь поселениям на 2021 год</t>
  </si>
  <si>
    <t>Всего потребность консолидированного бюджета муниципального района в расходах на 2021 год (стр.9 + стр.11)</t>
  </si>
  <si>
    <t>Обеспеченность потребности в расходах доходами в целом по консолидированному бюджету муниципального района на 2021 год, % (стр.8 : стр.12)</t>
  </si>
  <si>
    <t xml:space="preserve">Процент покрытия потребности в расходах, установленный администрацией муниципального района для районного бюджета на 2021 год, % </t>
  </si>
  <si>
    <t>Объем бюджетов поселений (объем консолидированного бюджета района по доходам за минусом объема районного бюджета) на 2021 год (стр.8 - стр. 15)</t>
  </si>
  <si>
    <t>Процент покрытия потребности в расходах бюджетов поселений на 2021 год, %                                 (стр.16 : стр.9)</t>
  </si>
  <si>
    <t>Объем финансовой поддержки поселений из бюджета муниципального района на 2021 год (стр. 16 - стр.1 - стр. 6)</t>
  </si>
  <si>
    <t>Итого по консолидированному бюджету муниципального района на 2021 год</t>
  </si>
  <si>
    <t>Методика и расчет отдельных видов финансовой поддержки поселений из бюджета муниципального района на 2021 год</t>
  </si>
  <si>
    <t xml:space="preserve">Объем финансовой поддержки поселений из бюджета муниципального района на 2021 год </t>
  </si>
  <si>
    <t>Удельный вес дотации на выравнивание бюджетной обеспеченности поселений в общем объеме финансовой поддержки на 2021 год, % (устанавливается произвольно с учетом того, что дотация на выравнивание должна быть больше субвенции из краевого бюджета)</t>
  </si>
  <si>
    <t>Объем дотации на выравнивание бюджетной обеспеченности поселений из бюджета муниципального района на 2021 год (стр.1 * стр.2)</t>
  </si>
  <si>
    <t>Дотация на выравнивание бюджетной обеспеченности поселений из бюджета муниципального района, предоставляемая за счет субвенции из краевого бюджета, на 2021 год</t>
  </si>
  <si>
    <t>Дотация на выравнивание бюджетной обеспеченности поселений из бюджета муниципального района, предоставляемая за счет собственных доходов бюджета муниципального района, на 2021 год (стр.3 - стр. 4)</t>
  </si>
  <si>
    <t>Дотация на поддержку мер по обеспечению сбалансированности бюджетов поселений на 2021 год (стр.1- стр. 3)</t>
  </si>
  <si>
    <t>Объем районного бюджета на 2021 год (93 % от потребности) (стр. 11 * стр. 14)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</si>
</sst>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000000000"/>
    <numFmt numFmtId="182" formatCode="0.0000000000000000"/>
    <numFmt numFmtId="183" formatCode="dd\ mmm\ yy"/>
    <numFmt numFmtId="184" formatCode="0.0%"/>
    <numFmt numFmtId="185" formatCode="0.0;[Red]0.0"/>
    <numFmt numFmtId="186" formatCode="000000"/>
    <numFmt numFmtId="187" formatCode="d/m"/>
    <numFmt numFmtId="188" formatCode="\d\d\d\d"/>
    <numFmt numFmtId="189" formatCode="\d\d\d"/>
    <numFmt numFmtId="190" formatCode="0.0_ ;[Red]\-0.0\ "/>
    <numFmt numFmtId="191" formatCode="0_ ;\-0\ "/>
    <numFmt numFmtId="192" formatCode="0.0000000"/>
    <numFmt numFmtId="193" formatCode="0.00000"/>
    <numFmt numFmtId="194" formatCode="0_ ;[Red]\-0\ "/>
    <numFmt numFmtId="195" formatCode="0.00_ ;[Red]\-0.00\ "/>
    <numFmt numFmtId="196" formatCode="#,##0&quot;р.&quot;"/>
    <numFmt numFmtId="197" formatCode="[$-FC19]d\ mmmm\ yyyy\ &quot;г.&quot;"/>
    <numFmt numFmtId="198" formatCode="0.000"/>
    <numFmt numFmtId="199" formatCode="0.0000"/>
    <numFmt numFmtId="200" formatCode="0.000000"/>
    <numFmt numFmtId="201" formatCode="#,##0.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#,##0.000"/>
    <numFmt numFmtId="207" formatCode="#,##0.0000"/>
    <numFmt numFmtId="208" formatCode="#,##0_ ;[Red]\-#,##0\ "/>
    <numFmt numFmtId="209" formatCode="d\ mmm"/>
    <numFmt numFmtId="210" formatCode="#,##0&quot;руб.&quot;;\-#,##0&quot;руб.&quot;"/>
    <numFmt numFmtId="211" formatCode="#,##0&quot;руб.&quot;;[Red]\-#,##0&quot;руб.&quot;"/>
    <numFmt numFmtId="212" formatCode="#,##0.00&quot;руб.&quot;;\-#,##0.00&quot;руб.&quot;"/>
    <numFmt numFmtId="213" formatCode="#,##0.00&quot;руб.&quot;;[Red]\-#,##0.00&quot;руб.&quot;"/>
    <numFmt numFmtId="214" formatCode="_-* #,##0&quot;руб.&quot;_-;\-* #,##0&quot;руб.&quot;_-;_-* &quot;-&quot;&quot;руб.&quot;_-;_-@_-"/>
    <numFmt numFmtId="215" formatCode="_-* #,##0_р_у_б_._-;\-* #,##0_р_у_б_._-;_-* &quot;-&quot;_р_у_б_._-;_-@_-"/>
    <numFmt numFmtId="216" formatCode="_-* #,##0.00&quot;руб.&quot;_-;\-* #,##0.00&quot;руб.&quot;_-;_-* &quot;-&quot;??&quot;руб.&quot;_-;_-@_-"/>
    <numFmt numFmtId="217" formatCode="_-* #,##0.00_р_у_б_._-;\-* #,##0.00_р_у_б_._-;_-* &quot;-&quot;??_р_у_б_._-;_-@_-"/>
    <numFmt numFmtId="218" formatCode="dddd"/>
    <numFmt numFmtId="219" formatCode="0.E+00"/>
    <numFmt numFmtId="220" formatCode="0.000_ ;[Red]\-0.000\ "/>
    <numFmt numFmtId="221" formatCode="0.0_ ;\-0.0\ "/>
    <numFmt numFmtId="222" formatCode="dd/mm/yy\ h:mm;@"/>
    <numFmt numFmtId="223" formatCode="d/m/yyyy"/>
    <numFmt numFmtId="224" formatCode="#,##0.00000"/>
  </numFmts>
  <fonts count="40">
    <font>
      <sz val="12"/>
      <name val="Arial Cyr"/>
      <family val="0"/>
    </font>
    <font>
      <u val="single"/>
      <sz val="8.65"/>
      <color indexed="12"/>
      <name val="Arial Cyr"/>
      <family val="0"/>
    </font>
    <font>
      <u val="single"/>
      <sz val="8.6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indent="2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8.8984375" defaultRowHeight="15"/>
  <cols>
    <col min="1" max="1" width="3.19921875" style="1" bestFit="1" customWidth="1"/>
    <col min="2" max="2" width="67.19921875" style="1" customWidth="1"/>
    <col min="3" max="3" width="8.5" style="1" customWidth="1"/>
    <col min="4" max="4" width="4" style="1" customWidth="1"/>
    <col min="5" max="16384" width="8.8984375" style="1" customWidth="1"/>
  </cols>
  <sheetData>
    <row r="1" spans="3:4" ht="15">
      <c r="C1" s="9"/>
      <c r="D1" s="8"/>
    </row>
    <row r="2" spans="1:4" ht="33" customHeight="1">
      <c r="A2" s="18"/>
      <c r="B2" s="15" t="s">
        <v>35</v>
      </c>
      <c r="C2" s="17"/>
      <c r="D2" s="11"/>
    </row>
    <row r="3" spans="1:3" ht="15">
      <c r="A3" s="25"/>
      <c r="B3" s="25"/>
      <c r="C3" s="25"/>
    </row>
    <row r="4" spans="1:3" ht="15">
      <c r="A4" s="18"/>
      <c r="B4" s="19"/>
      <c r="C4" s="20" t="s">
        <v>1</v>
      </c>
    </row>
    <row r="5" spans="1:3" ht="34.5" customHeight="1">
      <c r="A5" s="16" t="s">
        <v>7</v>
      </c>
      <c r="B5" s="16" t="s">
        <v>0</v>
      </c>
      <c r="C5" s="16" t="s">
        <v>2</v>
      </c>
    </row>
    <row r="6" spans="1:3" ht="16.5" customHeight="1">
      <c r="A6" s="16" t="s">
        <v>8</v>
      </c>
      <c r="B6" s="6" t="s">
        <v>36</v>
      </c>
      <c r="C6" s="21">
        <v>19813</v>
      </c>
    </row>
    <row r="7" spans="1:3" ht="16.5" customHeight="1">
      <c r="A7" s="16" t="s">
        <v>9</v>
      </c>
      <c r="B7" s="6" t="s">
        <v>37</v>
      </c>
      <c r="C7" s="21">
        <v>108670</v>
      </c>
    </row>
    <row r="8" spans="1:3" ht="30.75">
      <c r="A8" s="16" t="s">
        <v>10</v>
      </c>
      <c r="B8" s="5" t="s">
        <v>38</v>
      </c>
      <c r="C8" s="21">
        <v>0</v>
      </c>
    </row>
    <row r="9" spans="1:3" ht="46.5">
      <c r="A9" s="16" t="s">
        <v>11</v>
      </c>
      <c r="B9" s="5" t="s">
        <v>39</v>
      </c>
      <c r="C9" s="21">
        <v>0</v>
      </c>
    </row>
    <row r="10" spans="1:3" ht="30.75">
      <c r="A10" s="16" t="s">
        <v>12</v>
      </c>
      <c r="B10" s="6" t="s">
        <v>40</v>
      </c>
      <c r="C10" s="21">
        <v>1002.9</v>
      </c>
    </row>
    <row r="11" spans="1:3" ht="16.5" customHeight="1">
      <c r="A11" s="16" t="s">
        <v>13</v>
      </c>
      <c r="B11" s="6" t="s">
        <v>41</v>
      </c>
      <c r="C11" s="21">
        <v>3398</v>
      </c>
    </row>
    <row r="12" spans="1:3" ht="16.5" customHeight="1">
      <c r="A12" s="16" t="s">
        <v>14</v>
      </c>
      <c r="B12" s="6" t="s">
        <v>42</v>
      </c>
      <c r="C12" s="21">
        <v>25778</v>
      </c>
    </row>
    <row r="13" spans="1:3" ht="30.75">
      <c r="A13" s="16" t="s">
        <v>15</v>
      </c>
      <c r="B13" s="6" t="s">
        <v>43</v>
      </c>
      <c r="C13" s="21">
        <f>SUM(C6:C12)</f>
        <v>158661.9</v>
      </c>
    </row>
    <row r="14" spans="1:3" ht="30.75">
      <c r="A14" s="16" t="s">
        <v>16</v>
      </c>
      <c r="B14" s="23" t="s">
        <v>44</v>
      </c>
      <c r="C14" s="24">
        <v>29700</v>
      </c>
    </row>
    <row r="15" spans="1:3" ht="15">
      <c r="A15" s="16" t="s">
        <v>17</v>
      </c>
      <c r="B15" s="6" t="s">
        <v>45</v>
      </c>
      <c r="C15" s="21">
        <f>C14-C11-C6</f>
        <v>6489</v>
      </c>
    </row>
    <row r="16" spans="1:3" ht="30.75">
      <c r="A16" s="16" t="s">
        <v>18</v>
      </c>
      <c r="B16" s="6" t="s">
        <v>46</v>
      </c>
      <c r="C16" s="21">
        <v>139650</v>
      </c>
    </row>
    <row r="17" spans="1:3" ht="36.75" customHeight="1">
      <c r="A17" s="16" t="s">
        <v>19</v>
      </c>
      <c r="B17" s="6" t="s">
        <v>47</v>
      </c>
      <c r="C17" s="21">
        <f>C14+C16</f>
        <v>169350</v>
      </c>
    </row>
    <row r="18" spans="1:3" ht="46.5">
      <c r="A18" s="16" t="s">
        <v>20</v>
      </c>
      <c r="B18" s="6" t="s">
        <v>48</v>
      </c>
      <c r="C18" s="21">
        <f>ROUND(C13/C17*100,0)</f>
        <v>94</v>
      </c>
    </row>
    <row r="19" spans="1:3" ht="30.75">
      <c r="A19" s="16" t="s">
        <v>21</v>
      </c>
      <c r="B19" s="6" t="s">
        <v>49</v>
      </c>
      <c r="C19" s="21">
        <v>93</v>
      </c>
    </row>
    <row r="20" spans="1:3" ht="16.5" customHeight="1">
      <c r="A20" s="16" t="s">
        <v>22</v>
      </c>
      <c r="B20" s="6" t="s">
        <v>61</v>
      </c>
      <c r="C20" s="21">
        <f>ROUND(C16*C19/100,0)</f>
        <v>129875</v>
      </c>
    </row>
    <row r="21" spans="1:3" ht="30.75">
      <c r="A21" s="16" t="s">
        <v>23</v>
      </c>
      <c r="B21" s="6" t="s">
        <v>50</v>
      </c>
      <c r="C21" s="21">
        <f>C13-C20</f>
        <v>28786.899999999994</v>
      </c>
    </row>
    <row r="22" spans="1:3" ht="30.75">
      <c r="A22" s="16" t="s">
        <v>24</v>
      </c>
      <c r="B22" s="6" t="s">
        <v>51</v>
      </c>
      <c r="C22" s="6">
        <f>ROUND(C21/C14*100,0)</f>
        <v>97</v>
      </c>
    </row>
    <row r="23" spans="1:3" ht="30.75">
      <c r="A23" s="16" t="s">
        <v>25</v>
      </c>
      <c r="B23" s="6" t="s">
        <v>52</v>
      </c>
      <c r="C23" s="21">
        <f>C21-C6-C11</f>
        <v>5575.899999999994</v>
      </c>
    </row>
    <row r="24" spans="1:3" ht="16.5" customHeight="1">
      <c r="A24" s="16" t="s">
        <v>26</v>
      </c>
      <c r="B24" s="6" t="s">
        <v>6</v>
      </c>
      <c r="C24" s="21">
        <f>C10</f>
        <v>1002.9</v>
      </c>
    </row>
    <row r="25" spans="1:3" ht="16.5" customHeight="1">
      <c r="A25" s="16" t="s">
        <v>27</v>
      </c>
      <c r="B25" s="6" t="s">
        <v>33</v>
      </c>
      <c r="C25" s="21">
        <f>C23-C24</f>
        <v>4572.9999999999945</v>
      </c>
    </row>
    <row r="26" spans="1:3" ht="16.5" customHeight="1">
      <c r="A26" s="26" t="s">
        <v>53</v>
      </c>
      <c r="B26" s="26"/>
      <c r="C26" s="26"/>
    </row>
    <row r="27" spans="1:3" ht="30.75">
      <c r="A27" s="6"/>
      <c r="B27" s="6" t="s">
        <v>28</v>
      </c>
      <c r="C27" s="21">
        <f>C28+C29</f>
        <v>158661.9</v>
      </c>
    </row>
    <row r="28" spans="1:3" ht="16.5" customHeight="1">
      <c r="A28" s="6"/>
      <c r="B28" s="6" t="s">
        <v>3</v>
      </c>
      <c r="C28" s="21">
        <f>C20</f>
        <v>129875</v>
      </c>
    </row>
    <row r="29" spans="1:3" ht="16.5" customHeight="1">
      <c r="A29" s="6"/>
      <c r="B29" s="6" t="s">
        <v>29</v>
      </c>
      <c r="C29" s="21">
        <f>C21</f>
        <v>28786.899999999994</v>
      </c>
    </row>
    <row r="30" spans="1:3" ht="16.5" customHeight="1">
      <c r="A30" s="6"/>
      <c r="B30" s="22" t="s">
        <v>4</v>
      </c>
      <c r="C30" s="21"/>
    </row>
    <row r="31" spans="1:3" ht="16.5" customHeight="1">
      <c r="A31" s="6"/>
      <c r="B31" s="22" t="s">
        <v>31</v>
      </c>
      <c r="C31" s="21">
        <f>C6</f>
        <v>19813</v>
      </c>
    </row>
    <row r="32" spans="1:3" ht="16.5" customHeight="1">
      <c r="A32" s="6"/>
      <c r="B32" s="22" t="s">
        <v>32</v>
      </c>
      <c r="C32" s="21">
        <f>C11</f>
        <v>3398</v>
      </c>
    </row>
    <row r="33" spans="1:3" ht="15">
      <c r="A33" s="6"/>
      <c r="B33" s="22" t="s">
        <v>30</v>
      </c>
      <c r="C33" s="21">
        <f>C23</f>
        <v>5575.899999999994</v>
      </c>
    </row>
    <row r="34" spans="2:3" ht="15">
      <c r="B34" s="1" t="s">
        <v>5</v>
      </c>
      <c r="C34" s="7"/>
    </row>
  </sheetData>
  <sheetProtection/>
  <mergeCells count="2">
    <mergeCell ref="A3:C3"/>
    <mergeCell ref="A26:C2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C12" sqref="C12"/>
    </sheetView>
  </sheetViews>
  <sheetFormatPr defaultColWidth="8.8984375" defaultRowHeight="15"/>
  <cols>
    <col min="1" max="1" width="3.19921875" style="1" bestFit="1" customWidth="1"/>
    <col min="2" max="2" width="60.09765625" style="1" customWidth="1"/>
    <col min="3" max="3" width="11.5" style="1" customWidth="1"/>
    <col min="4" max="4" width="4" style="1" customWidth="1"/>
    <col min="5" max="16384" width="8.8984375" style="1" customWidth="1"/>
  </cols>
  <sheetData>
    <row r="1" spans="3:4" ht="24" customHeight="1">
      <c r="C1" s="9"/>
      <c r="D1" s="8"/>
    </row>
    <row r="2" spans="1:4" ht="38.25" customHeight="1">
      <c r="A2" s="27" t="s">
        <v>54</v>
      </c>
      <c r="B2" s="27"/>
      <c r="C2" s="27"/>
      <c r="D2" s="11"/>
    </row>
    <row r="3" spans="1:3" ht="15">
      <c r="A3" s="28"/>
      <c r="B3" s="28"/>
      <c r="C3" s="28"/>
    </row>
    <row r="4" spans="2:3" ht="15">
      <c r="B4" s="12"/>
      <c r="C4" s="2" t="s">
        <v>1</v>
      </c>
    </row>
    <row r="5" spans="1:3" ht="34.5" customHeight="1">
      <c r="A5" s="10" t="s">
        <v>7</v>
      </c>
      <c r="B5" s="3" t="s">
        <v>0</v>
      </c>
      <c r="C5" s="3" t="s">
        <v>2</v>
      </c>
    </row>
    <row r="6" spans="1:3" ht="30.75">
      <c r="A6" s="3" t="s">
        <v>8</v>
      </c>
      <c r="B6" s="6" t="s">
        <v>55</v>
      </c>
      <c r="C6" s="4">
        <f>'Приложение 2'!C23</f>
        <v>5575.899999999994</v>
      </c>
    </row>
    <row r="7" spans="1:3" ht="62.25">
      <c r="A7" s="3" t="s">
        <v>9</v>
      </c>
      <c r="B7" s="5" t="s">
        <v>56</v>
      </c>
      <c r="C7" s="4">
        <v>0</v>
      </c>
    </row>
    <row r="8" spans="1:3" ht="30.75">
      <c r="A8" s="3" t="s">
        <v>10</v>
      </c>
      <c r="B8" s="5" t="s">
        <v>57</v>
      </c>
      <c r="C8" s="4">
        <f>ROUND(C6*C7/100,0)</f>
        <v>0</v>
      </c>
    </row>
    <row r="9" spans="1:3" ht="15">
      <c r="A9" s="3"/>
      <c r="B9" s="14" t="s">
        <v>34</v>
      </c>
      <c r="C9" s="4"/>
    </row>
    <row r="10" spans="1:3" ht="46.5">
      <c r="A10" s="3" t="s">
        <v>11</v>
      </c>
      <c r="B10" s="13" t="s">
        <v>58</v>
      </c>
      <c r="C10" s="4">
        <f>'Приложение 2'!C24</f>
        <v>1002.9</v>
      </c>
    </row>
    <row r="11" spans="1:3" ht="62.25">
      <c r="A11" s="3" t="s">
        <v>12</v>
      </c>
      <c r="B11" s="13" t="s">
        <v>59</v>
      </c>
      <c r="C11" s="4">
        <f>C8-C10</f>
        <v>-1002.9</v>
      </c>
    </row>
    <row r="12" spans="1:3" ht="30.75">
      <c r="A12" s="3" t="s">
        <v>13</v>
      </c>
      <c r="B12" s="6" t="s">
        <v>60</v>
      </c>
      <c r="C12" s="4">
        <f>C6-C8</f>
        <v>5575.899999999994</v>
      </c>
    </row>
  </sheetData>
  <sheetProtection/>
  <mergeCells count="2">
    <mergeCell ref="A2:C2"/>
    <mergeCell ref="A3:C3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Уваров В.В.</dc:creator>
  <cp:keywords/>
  <dc:description/>
  <cp:lastModifiedBy>1</cp:lastModifiedBy>
  <cp:lastPrinted>2008-06-02T12:56:09Z</cp:lastPrinted>
  <dcterms:created xsi:type="dcterms:W3CDTF">2005-09-22T12:31:53Z</dcterms:created>
  <dcterms:modified xsi:type="dcterms:W3CDTF">2020-11-11T10:13:59Z</dcterms:modified>
  <cp:category/>
  <cp:version/>
  <cp:contentType/>
  <cp:contentStatus/>
</cp:coreProperties>
</file>